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23655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<sst xmlns="http://schemas.openxmlformats.org/spreadsheetml/2006/main" count="53" uniqueCount="51">
  <si>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</si>
  <si>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</si>
  <si>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</si>
  <si>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</si>
  <si>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</si>
  <si>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</si>
  <si>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</si>
  <si>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</si>
  <si>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</si>
  <si>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</si>
  <si>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</si>
  <si>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</si>
  <si>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</si>
  <si>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</si>
  <si>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</si>
  <si>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</si>
  <si>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</si>
  <si>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</si>
  <si>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</si>
  <si>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</si>
  <si>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</si>
  <si>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</si>
  <si>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</si>
  <si>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LP12</t>
  </si>
  <si>
    <t>LP13</t>
  </si>
  <si>
    <t>LP14</t>
  </si>
  <si>
    <t>LP15</t>
  </si>
  <si>
    <t>LP16</t>
  </si>
  <si>
    <t>LP17</t>
  </si>
  <si>
    <t>LP18</t>
  </si>
  <si>
    <t>LP19</t>
  </si>
  <si>
    <t>LP20</t>
  </si>
  <si>
    <t>LP21</t>
  </si>
  <si>
    <t>LP22</t>
  </si>
  <si>
    <t>virhe + 18 cm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</si>
  <si>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</si>
  <si>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</si>
  <si>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</si>
  <si>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</si>
  <si>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</si>
  <si>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</si>
  <si>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</si>
  <si>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</si>
  <si>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</si>
  <si>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</si>
  <si>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</si>
  <si>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H_9</t>
  </si>
  <si>
    <t>H_8</t>
  </si>
  <si>
    <t>RTK 21</t>
  </si>
  <si>
    <t>RTK 22</t>
  </si>
  <si>
    <t>KP13 korkeus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</si>
</sst>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I40" sqref="I40"/>
    </sheetView>
  </sheetViews>
  <sheetFormatPr defaultColWidth="9.140625" defaultRowHeight="12.75"/>
  <sheetData>
    <row r="1" spans="1:25" ht="12.75">
      <c r="A1" s="1"/>
      <c r="B1" s="2" t="s">
        <v>48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49</v>
      </c>
    </row>
    <row r="2" spans="1:14" ht="12.75">
      <c r="A2" s="1"/>
      <c r="B2" s="2">
        <v>150.289</v>
      </c>
      <c r="C2" s="1">
        <f>B2+C3/100</f>
        <v>146.64399999999998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>
        <f>B4-C4</f>
        <v>-364.5</v>
      </c>
      <c r="D3" s="1">
        <f>C2+D4/100</f>
        <v>143.45399999999998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3" t="s">
        <v>11</v>
      </c>
      <c r="B4" s="1">
        <v>27.5</v>
      </c>
      <c r="C4" s="1">
        <v>392</v>
      </c>
      <c r="D4" s="1">
        <f>C5-D5</f>
        <v>-319</v>
      </c>
      <c r="E4" s="1">
        <f>D3+E5/100</f>
        <v>145.67399999999998</v>
      </c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 t="s">
        <v>12</v>
      </c>
      <c r="B5" s="1"/>
      <c r="C5" s="1">
        <v>44</v>
      </c>
      <c r="D5" s="1">
        <v>363</v>
      </c>
      <c r="E5" s="1">
        <f>D6-E6</f>
        <v>222</v>
      </c>
      <c r="F5" s="1">
        <f>E4+F6/100</f>
        <v>144.32899999999998</v>
      </c>
      <c r="G5" s="1"/>
      <c r="H5" s="1"/>
      <c r="I5" s="1"/>
      <c r="J5" s="1"/>
      <c r="K5" s="1"/>
      <c r="L5" s="1"/>
      <c r="M5" s="1"/>
      <c r="N5" s="1"/>
    </row>
    <row r="6" spans="1:14" ht="12.75">
      <c r="A6" s="3" t="s">
        <v>13</v>
      </c>
      <c r="B6" s="1"/>
      <c r="C6" s="1"/>
      <c r="D6" s="1">
        <v>296</v>
      </c>
      <c r="E6" s="1">
        <v>74</v>
      </c>
      <c r="F6" s="1">
        <f>E7-F7</f>
        <v>-134.5</v>
      </c>
      <c r="G6" s="1">
        <f>F5+G7/100</f>
        <v>141.849</v>
      </c>
      <c r="H6" s="1" t="s">
        <v>47</v>
      </c>
      <c r="I6" s="1"/>
      <c r="J6" s="1"/>
      <c r="K6" s="1"/>
      <c r="L6" s="1"/>
      <c r="M6" s="1"/>
      <c r="N6" s="1"/>
    </row>
    <row r="7" spans="1:14" ht="12.75">
      <c r="A7" s="3" t="s">
        <v>14</v>
      </c>
      <c r="B7" s="1"/>
      <c r="C7" s="1"/>
      <c r="D7" s="1"/>
      <c r="E7" s="1">
        <v>238.5</v>
      </c>
      <c r="F7" s="1">
        <v>373</v>
      </c>
      <c r="G7" s="1">
        <f>F8-G8</f>
        <v>-248</v>
      </c>
      <c r="H7" s="5">
        <f>G6+H8/100</f>
        <v>142.944</v>
      </c>
      <c r="I7" s="1"/>
      <c r="J7" s="1"/>
      <c r="K7" s="1"/>
      <c r="L7" s="1"/>
      <c r="M7" s="1"/>
      <c r="N7" s="1"/>
    </row>
    <row r="8" spans="1:14" ht="12.75">
      <c r="A8" s="3" t="s">
        <v>15</v>
      </c>
      <c r="B8" s="1"/>
      <c r="C8" s="1"/>
      <c r="D8" s="1"/>
      <c r="E8" s="1"/>
      <c r="F8" s="1">
        <v>22</v>
      </c>
      <c r="G8" s="1">
        <v>270</v>
      </c>
      <c r="H8" s="1">
        <f>G9-H9</f>
        <v>109.5</v>
      </c>
      <c r="I8" s="1">
        <f>H7+I9/100</f>
        <v>142.85899999999998</v>
      </c>
      <c r="J8" s="1"/>
      <c r="K8" s="1"/>
      <c r="L8" s="1"/>
      <c r="M8" s="1"/>
      <c r="N8" s="1"/>
    </row>
    <row r="9" spans="1:14" ht="12.75">
      <c r="A9" s="3" t="s">
        <v>16</v>
      </c>
      <c r="B9" s="1"/>
      <c r="C9" s="1"/>
      <c r="D9" s="1"/>
      <c r="E9" s="1"/>
      <c r="F9" s="1"/>
      <c r="G9" s="1">
        <v>149.5</v>
      </c>
      <c r="H9" s="5">
        <v>40</v>
      </c>
      <c r="I9" s="1">
        <f>H10-I10</f>
        <v>-8.5</v>
      </c>
      <c r="J9" s="1">
        <f>I8+J10/100</f>
        <v>140.64399999999998</v>
      </c>
      <c r="K9" s="1"/>
      <c r="L9" s="1"/>
      <c r="M9" s="1"/>
      <c r="N9" s="1"/>
    </row>
    <row r="10" spans="1:14" ht="12.75">
      <c r="A10" s="3" t="s">
        <v>17</v>
      </c>
      <c r="B10" s="1"/>
      <c r="C10" s="1"/>
      <c r="D10" s="1"/>
      <c r="E10" s="1"/>
      <c r="F10" s="1"/>
      <c r="G10" s="1"/>
      <c r="H10" s="1">
        <v>329.5</v>
      </c>
      <c r="I10" s="1">
        <v>338</v>
      </c>
      <c r="J10" s="1">
        <f>I11-J11</f>
        <v>-221.5</v>
      </c>
      <c r="K10" s="1">
        <f>J9+K11/100</f>
        <v>143.14899999999997</v>
      </c>
      <c r="L10" s="1"/>
      <c r="M10" s="1"/>
      <c r="N10" s="1"/>
    </row>
    <row r="11" spans="1:14" ht="12.75">
      <c r="A11" s="3" t="s">
        <v>18</v>
      </c>
      <c r="B11" s="1"/>
      <c r="D11" s="2" t="s">
        <v>47</v>
      </c>
      <c r="E11" s="5">
        <v>99.5</v>
      </c>
      <c r="F11" s="4">
        <f>H7+(H9-E11)/100</f>
        <v>142.349</v>
      </c>
      <c r="G11" s="1"/>
      <c r="H11" s="1"/>
      <c r="I11" s="1">
        <v>16</v>
      </c>
      <c r="J11" s="1">
        <v>237.5</v>
      </c>
      <c r="K11" s="1">
        <f>J12-K12</f>
        <v>250.5</v>
      </c>
      <c r="L11" s="1">
        <f>K10+L12/100</f>
        <v>146.759</v>
      </c>
      <c r="M11" s="1"/>
      <c r="N11" s="1"/>
    </row>
    <row r="12" spans="1:14" ht="12.75">
      <c r="A12" s="3" t="s">
        <v>19</v>
      </c>
      <c r="B12" s="1"/>
      <c r="D12" s="2" t="s">
        <v>46</v>
      </c>
      <c r="E12" s="5">
        <v>56</v>
      </c>
      <c r="F12" s="4">
        <f>O14+(O16-E12)/100</f>
        <v>153.434</v>
      </c>
      <c r="G12" s="1"/>
      <c r="H12" s="1"/>
      <c r="I12" s="1"/>
      <c r="J12" s="1">
        <v>258.5</v>
      </c>
      <c r="K12" s="1">
        <v>8</v>
      </c>
      <c r="L12" s="1">
        <f>K13-L13</f>
        <v>361</v>
      </c>
      <c r="M12" s="1">
        <f>L11+M13/100</f>
        <v>150.694</v>
      </c>
      <c r="N12" s="1"/>
    </row>
    <row r="13" spans="1:15" ht="12.75">
      <c r="A13" s="3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>
        <v>387.5</v>
      </c>
      <c r="L13" s="1">
        <v>26.5</v>
      </c>
      <c r="M13" s="1">
        <f>L14-M14</f>
        <v>393.5</v>
      </c>
      <c r="N13" s="3">
        <f>M12+N14/100</f>
        <v>152.029</v>
      </c>
      <c r="O13" t="s">
        <v>46</v>
      </c>
    </row>
    <row r="14" spans="1:15" ht="12.75">
      <c r="A14" s="3" t="s">
        <v>21</v>
      </c>
      <c r="B14" s="1"/>
      <c r="C14" s="1"/>
      <c r="D14" s="2"/>
      <c r="E14" s="1"/>
      <c r="F14" s="1"/>
      <c r="G14" s="1"/>
      <c r="H14" s="1"/>
      <c r="I14" s="1"/>
      <c r="J14" s="1"/>
      <c r="K14" s="1"/>
      <c r="L14" s="1">
        <v>400</v>
      </c>
      <c r="M14" s="1">
        <v>6.5</v>
      </c>
      <c r="N14" s="1">
        <f>M15-N15</f>
        <v>133.5</v>
      </c>
      <c r="O14" s="7">
        <f>N13+O15/100</f>
        <v>153.899</v>
      </c>
    </row>
    <row r="15" spans="1:16" ht="12.75">
      <c r="A15" s="3" t="s">
        <v>22</v>
      </c>
      <c r="B15" s="1"/>
      <c r="D15" s="2"/>
      <c r="E15" s="1"/>
      <c r="F15" s="1"/>
      <c r="G15" s="1"/>
      <c r="H15" s="1"/>
      <c r="I15" s="1"/>
      <c r="J15" s="1"/>
      <c r="K15" s="1"/>
      <c r="L15" s="1"/>
      <c r="M15" s="1">
        <v>396.5</v>
      </c>
      <c r="N15" s="1">
        <v>263</v>
      </c>
      <c r="O15" s="1">
        <f>N16-O16</f>
        <v>187</v>
      </c>
      <c r="P15" s="3">
        <f>O14+P16/100</f>
        <v>155.269</v>
      </c>
    </row>
    <row r="16" spans="1:22" ht="12.75">
      <c r="A16" t="s">
        <v>35</v>
      </c>
      <c r="N16">
        <v>196.5</v>
      </c>
      <c r="O16" s="6">
        <v>9.5</v>
      </c>
      <c r="P16" s="1">
        <f>O17-P17</f>
        <v>137</v>
      </c>
      <c r="Q16" s="3">
        <f>P15+Q17/100</f>
        <v>156.999</v>
      </c>
      <c r="R16" s="8"/>
      <c r="S16" s="8"/>
      <c r="T16" s="8"/>
      <c r="U16" s="8"/>
      <c r="V16" s="8"/>
    </row>
    <row r="17" spans="1:22" ht="12.75">
      <c r="A17" t="s">
        <v>36</v>
      </c>
      <c r="O17">
        <v>378.5</v>
      </c>
      <c r="P17">
        <v>241.5</v>
      </c>
      <c r="Q17" s="3">
        <f>P18-Q18</f>
        <v>173</v>
      </c>
      <c r="R17" s="3">
        <f>Q16+R18/100</f>
        <v>160.63899999999998</v>
      </c>
      <c r="S17" s="8"/>
      <c r="T17" s="8"/>
      <c r="U17" s="8"/>
      <c r="V17" s="8"/>
    </row>
    <row r="18" spans="1:22" ht="12.75">
      <c r="A18" t="s">
        <v>37</v>
      </c>
      <c r="P18">
        <v>197</v>
      </c>
      <c r="Q18" s="8">
        <v>24</v>
      </c>
      <c r="R18" s="3">
        <f>Q19-R19</f>
        <v>364</v>
      </c>
      <c r="S18" s="3">
        <f>R17+S19/100</f>
        <v>164.36899999999997</v>
      </c>
      <c r="T18" s="8"/>
      <c r="U18" s="8"/>
      <c r="V18" s="8"/>
    </row>
    <row r="19" spans="1:22" ht="12.75">
      <c r="A19" t="s">
        <v>38</v>
      </c>
      <c r="Q19" s="8">
        <v>380</v>
      </c>
      <c r="R19" s="8">
        <v>16</v>
      </c>
      <c r="S19" s="3">
        <f>R20-S20</f>
        <v>373</v>
      </c>
      <c r="T19" s="3">
        <f>S18+T20/100</f>
        <v>165.63399999999996</v>
      </c>
      <c r="U19" s="8"/>
      <c r="V19" s="8"/>
    </row>
    <row r="20" spans="1:22" ht="12.75">
      <c r="A20" t="s">
        <v>39</v>
      </c>
      <c r="L20" t="s">
        <v>50</v>
      </c>
      <c r="Q20" s="8"/>
      <c r="R20" s="8">
        <v>377</v>
      </c>
      <c r="S20" s="8">
        <v>4</v>
      </c>
      <c r="T20" s="3">
        <f>S21-T21</f>
        <v>126.5</v>
      </c>
      <c r="U20" s="3">
        <f>T19+U21/100</f>
        <v>167.55899999999997</v>
      </c>
      <c r="V20" s="8"/>
    </row>
    <row r="21" spans="1:22" ht="12.75">
      <c r="A21" t="s">
        <v>40</v>
      </c>
      <c r="L21">
        <v>152.03</v>
      </c>
      <c r="Q21" s="8"/>
      <c r="R21" s="8"/>
      <c r="S21" s="8">
        <v>197.5</v>
      </c>
      <c r="T21" s="8">
        <v>71</v>
      </c>
      <c r="U21" s="3">
        <f>T22-U22</f>
        <v>192.5</v>
      </c>
      <c r="V21" s="3">
        <f>U20+V22/100</f>
        <v>171.02899999999997</v>
      </c>
    </row>
    <row r="22" spans="1:24" ht="12.75">
      <c r="A22" t="s">
        <v>41</v>
      </c>
      <c r="L22">
        <f>L21+1.965</f>
        <v>153.995</v>
      </c>
      <c r="T22">
        <v>197.5</v>
      </c>
      <c r="U22">
        <v>5</v>
      </c>
      <c r="V22" s="1">
        <f>U23-V23</f>
        <v>347</v>
      </c>
      <c r="W22" s="3">
        <f>V21+W23/100</f>
        <v>174.70399999999998</v>
      </c>
      <c r="X22" s="8"/>
    </row>
    <row r="23" spans="1:25" ht="12.75">
      <c r="A23" t="s">
        <v>42</v>
      </c>
      <c r="L23">
        <f>L22-0.56</f>
        <v>153.435</v>
      </c>
      <c r="U23">
        <v>367</v>
      </c>
      <c r="V23">
        <v>20</v>
      </c>
      <c r="W23" s="3">
        <f>V24-W24</f>
        <v>367.5</v>
      </c>
      <c r="X23" s="3">
        <f>W22+X24/100</f>
        <v>175.23399999999998</v>
      </c>
      <c r="Y23" t="s">
        <v>34</v>
      </c>
    </row>
    <row r="24" spans="1:25" ht="12.75">
      <c r="A24" t="s">
        <v>43</v>
      </c>
      <c r="L24">
        <f>L23+3.99</f>
        <v>157.425</v>
      </c>
      <c r="V24">
        <v>382.5</v>
      </c>
      <c r="W24">
        <v>15</v>
      </c>
      <c r="X24" s="1">
        <f>W25-X25</f>
        <v>53</v>
      </c>
      <c r="Y24" s="2">
        <f>X23+Y25/100</f>
        <v>178.16899999999998</v>
      </c>
    </row>
    <row r="25" spans="1:25" ht="12.75">
      <c r="A25" t="s">
        <v>44</v>
      </c>
      <c r="L25">
        <f>L24-0.385</f>
        <v>157.04000000000002</v>
      </c>
      <c r="W25">
        <v>172</v>
      </c>
      <c r="X25">
        <v>119</v>
      </c>
      <c r="Y25" s="1">
        <f>X26-Y26</f>
        <v>293.5</v>
      </c>
    </row>
    <row r="26" spans="1:25" ht="12.75">
      <c r="A26" t="s">
        <v>45</v>
      </c>
      <c r="L26">
        <f>L25+1.515</f>
        <v>158.555</v>
      </c>
      <c r="X26">
        <v>379.5</v>
      </c>
      <c r="Y26">
        <v>86</v>
      </c>
    </row>
    <row r="27" ht="12.75">
      <c r="L27">
        <f>L26-1.765</f>
        <v>156.79000000000002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2002-05-07T13:47:13Z</dcterms:created>
  <dcterms:modified xsi:type="dcterms:W3CDTF">2005-12-20T11:17:55Z</dcterms:modified>
  <cp:category/>
  <cp:version/>
  <cp:contentType/>
  <cp:contentStatus/>
</cp:coreProperties>
</file>